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752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G196" s="1"/>
  <c r="F13"/>
  <c r="F24" s="1"/>
  <c r="F196" s="1"/>
  <c r="I196" l="1"/>
  <c r="H196"/>
  <c r="L196"/>
</calcChain>
</file>

<file path=xl/sharedStrings.xml><?xml version="1.0" encoding="utf-8"?>
<sst xmlns="http://schemas.openxmlformats.org/spreadsheetml/2006/main" count="321" uniqueCount="120">
  <si>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</si>
  <si>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</si>
  <si>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</si>
  <si>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</si>
  <si>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</si>
  <si>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</si>
  <si>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</si>
  <si>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</si>
  <si>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</si>
  <si>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</si>
  <si>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</si>
  <si>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</si>
  <si>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</si>
  <si>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</si>
  <si>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</si>
  <si>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</si>
  <si>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</si>
  <si>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</si>
  <si>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</si>
  <si>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</si>
  <si>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</si>
  <si>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</si>
  <si>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</si>
  <si>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</si>
  <si>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</si>
  <si>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</si>
  <si>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</si>
  <si>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</si>
  <si>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</si>
  <si>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</si>
  <si>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</si>
  <si>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</si>
  <si>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</si>
  <si>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</si>
  <si>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</si>
  <si>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</si>
  <si>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</si>
  <si>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</si>
  <si>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</si>
  <si>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белокочанной капусты с морковью</t>
  </si>
  <si>
    <t>салат</t>
  </si>
  <si>
    <t>Каша гречневая рассыпчатая</t>
  </si>
  <si>
    <t>Курица отварная</t>
  </si>
  <si>
    <t>Соус белый основной</t>
  </si>
  <si>
    <t>соус</t>
  </si>
  <si>
    <t>54/2соус/2020</t>
  </si>
  <si>
    <t>Компот из яблок с лимоном</t>
  </si>
  <si>
    <t>Хлеб ржано-пшеничный</t>
  </si>
  <si>
    <t>пром</t>
  </si>
  <si>
    <t>54/4г/2020</t>
  </si>
  <si>
    <t>54/21м/2020</t>
  </si>
  <si>
    <t>54/34хн/2020</t>
  </si>
  <si>
    <t>54/7з/2020</t>
  </si>
  <si>
    <t>Томат порцион/ В нарезке/</t>
  </si>
  <si>
    <t>54/3з/2020</t>
  </si>
  <si>
    <t>Картофель отварной в молоке</t>
  </si>
  <si>
    <t>54/10г/2020</t>
  </si>
  <si>
    <t>Котлета рыбная (минтай)</t>
  </si>
  <si>
    <t>54/1р/2020</t>
  </si>
  <si>
    <t>чай с сахаром и лимоном</t>
  </si>
  <si>
    <t>54/2хн/2020</t>
  </si>
  <si>
    <t>Сыр порционный</t>
  </si>
  <si>
    <t>54/1з/2020</t>
  </si>
  <si>
    <t>Масло порционное</t>
  </si>
  <si>
    <t>53/19з/2020</t>
  </si>
  <si>
    <t>Салат из свежих овощей(огурцы .помид)</t>
  </si>
  <si>
    <t>54/11з/2020</t>
  </si>
  <si>
    <t>Плов с курицей</t>
  </si>
  <si>
    <t>54/12м/2020</t>
  </si>
  <si>
    <t>йогурт молочный шт 0,125</t>
  </si>
  <si>
    <t>десерт</t>
  </si>
  <si>
    <t>Компот из  сухофруктов</t>
  </si>
  <si>
    <t>57/7хн/2020</t>
  </si>
  <si>
    <t>Салат из свежих помидоров и огурцов</t>
  </si>
  <si>
    <t>54/5з/2020</t>
  </si>
  <si>
    <t>Макароны отварные</t>
  </si>
  <si>
    <t>54/1г/2020</t>
  </si>
  <si>
    <t>Биточек из куриного мяса</t>
  </si>
  <si>
    <t>54/10м/2020</t>
  </si>
  <si>
    <t>Сок яблочный  / в ассортименте/</t>
  </si>
  <si>
    <t>Пряники порц шт</t>
  </si>
  <si>
    <t>Огурец в нарезке</t>
  </si>
  <si>
    <t>54/2з/2020</t>
  </si>
  <si>
    <t>Рис  отварной</t>
  </si>
  <si>
    <t>54/6г/2020</t>
  </si>
  <si>
    <t>Оладьи из печени по-кунцевски</t>
  </si>
  <si>
    <t>54/31м/2020</t>
  </si>
  <si>
    <t>54/13хн/2020</t>
  </si>
  <si>
    <t>Апельсин /яблоко</t>
  </si>
  <si>
    <t>Директор</t>
  </si>
  <si>
    <t>Буряк  И.Н.</t>
  </si>
  <si>
    <t>Салат из белокочанной капусты</t>
  </si>
  <si>
    <t>Рис отварной</t>
  </si>
  <si>
    <t>Курица тушеная с морковью</t>
  </si>
  <si>
    <t>54/25м/2020</t>
  </si>
  <si>
    <t>Компот из смеси сухофруктов</t>
  </si>
  <si>
    <t>54/1хн/2020</t>
  </si>
  <si>
    <t>Картофельное пюре</t>
  </si>
  <si>
    <t>54/11г/2020</t>
  </si>
  <si>
    <t xml:space="preserve">чай с сахаром </t>
  </si>
  <si>
    <t>54/2гн/2020</t>
  </si>
  <si>
    <t>Печенье  сладкое / пряник/ курабье/</t>
  </si>
  <si>
    <t>огурец порц. В нарезку</t>
  </si>
  <si>
    <t>54/16з/2020</t>
  </si>
  <si>
    <t>каша гречневая рассыпчатая</t>
  </si>
  <si>
    <t>Тефтели из  курицы паровые</t>
  </si>
  <si>
    <t>54/8м/2020</t>
  </si>
  <si>
    <t>Компот из сухофруктов</t>
  </si>
  <si>
    <t>Банан</t>
  </si>
  <si>
    <t>рис отварной</t>
  </si>
  <si>
    <t>Рыба тушеная с овощами (минтай)</t>
  </si>
  <si>
    <t>54/11р/2020</t>
  </si>
  <si>
    <t>Компот из свежих яблок</t>
  </si>
  <si>
    <t>54/32хн/2020</t>
  </si>
  <si>
    <t>Яблоко  шт поздних сортов созревания</t>
  </si>
  <si>
    <t>макароны отварные</t>
  </si>
  <si>
    <t>кофейный напиток с молоком</t>
  </si>
  <si>
    <t>54/23гн/2020</t>
  </si>
  <si>
    <t>йогурт молочный</t>
  </si>
  <si>
    <t>МКОУ Бучальская СОШ имени Героя Советского Союза Ивана Павловича Потехина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</si>
</sst>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0" borderId="26" xfId="0" applyBorder="1" applyProtection="1">
      <protection locked="0"/>
    </xf>
    <xf numFmtId="0" fontId="0" fillId="4" borderId="26" xfId="0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0" activePane="bottomRight" state="frozen"/>
      <selection pane="topRight"/>
      <selection pane="bottomLeft"/>
      <selection pane="bottomRight" activeCell="E126" sqref="E12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7" t="s">
        <v>119</v>
      </c>
      <c r="D1" s="58"/>
      <c r="E1" s="59"/>
      <c r="F1" s="3" t="s">
        <v>1</v>
      </c>
      <c r="G1" s="1" t="s">
        <v>2</v>
      </c>
      <c r="H1" s="60" t="s">
        <v>89</v>
      </c>
      <c r="I1" s="61"/>
      <c r="J1" s="61"/>
      <c r="K1" s="62"/>
    </row>
    <row r="2" spans="1:12" ht="18">
      <c r="A2" s="4" t="s">
        <v>3</v>
      </c>
      <c r="C2" s="1"/>
      <c r="G2" s="1" t="s">
        <v>4</v>
      </c>
      <c r="H2" s="60" t="s">
        <v>90</v>
      </c>
      <c r="I2" s="61"/>
      <c r="J2" s="61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50" t="s">
        <v>92</v>
      </c>
      <c r="F6" s="20">
        <v>150</v>
      </c>
      <c r="G6" s="20">
        <v>3.6</v>
      </c>
      <c r="H6" s="20">
        <v>4.8</v>
      </c>
      <c r="I6" s="20">
        <v>36.4</v>
      </c>
      <c r="J6" s="20">
        <v>203.5</v>
      </c>
      <c r="K6" s="21" t="s">
        <v>84</v>
      </c>
      <c r="L6" s="20">
        <v>10.3</v>
      </c>
    </row>
    <row r="7" spans="1:12" ht="25.5">
      <c r="A7" s="22"/>
      <c r="B7" s="23"/>
      <c r="C7" s="24"/>
      <c r="D7" s="25"/>
      <c r="E7" s="50" t="s">
        <v>93</v>
      </c>
      <c r="F7" s="27">
        <v>90</v>
      </c>
      <c r="G7" s="27">
        <v>12.7</v>
      </c>
      <c r="H7" s="27">
        <v>5.2</v>
      </c>
      <c r="I7" s="27">
        <v>4</v>
      </c>
      <c r="J7" s="27">
        <v>113.7</v>
      </c>
      <c r="K7" s="28" t="s">
        <v>94</v>
      </c>
      <c r="L7" s="27">
        <v>47.39</v>
      </c>
    </row>
    <row r="8" spans="1:12" ht="25.5">
      <c r="A8" s="22"/>
      <c r="B8" s="23"/>
      <c r="C8" s="24"/>
      <c r="D8" s="29" t="s">
        <v>25</v>
      </c>
      <c r="E8" s="50" t="s">
        <v>95</v>
      </c>
      <c r="F8" s="27">
        <v>200</v>
      </c>
      <c r="G8" s="27">
        <v>0.5</v>
      </c>
      <c r="H8" s="27">
        <v>0</v>
      </c>
      <c r="I8" s="27">
        <v>19.8</v>
      </c>
      <c r="J8" s="27">
        <v>81</v>
      </c>
      <c r="K8" s="28" t="s">
        <v>96</v>
      </c>
      <c r="L8" s="27">
        <v>4.42</v>
      </c>
    </row>
    <row r="9" spans="1:12" ht="15">
      <c r="A9" s="22"/>
      <c r="B9" s="23"/>
      <c r="C9" s="24"/>
      <c r="D9" s="29" t="s">
        <v>26</v>
      </c>
      <c r="E9" s="50" t="s">
        <v>47</v>
      </c>
      <c r="F9" s="27">
        <v>40</v>
      </c>
      <c r="G9" s="27">
        <v>2</v>
      </c>
      <c r="H9" s="27">
        <v>0.4</v>
      </c>
      <c r="I9" s="27">
        <v>11.9</v>
      </c>
      <c r="J9" s="27">
        <v>58.7</v>
      </c>
      <c r="K9" s="28" t="s">
        <v>48</v>
      </c>
      <c r="L9" s="27">
        <v>2.5299999999999998</v>
      </c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 t="s">
        <v>30</v>
      </c>
      <c r="E11" s="50" t="s">
        <v>91</v>
      </c>
      <c r="F11" s="27">
        <v>60</v>
      </c>
      <c r="G11" s="27">
        <v>1.5</v>
      </c>
      <c r="H11" s="27">
        <v>6.1</v>
      </c>
      <c r="I11" s="27">
        <v>6.2</v>
      </c>
      <c r="J11" s="27">
        <v>85.8</v>
      </c>
      <c r="K11" s="28" t="s">
        <v>52</v>
      </c>
      <c r="L11" s="27">
        <v>4.3499999999999996</v>
      </c>
    </row>
    <row r="12" spans="1:12" ht="15">
      <c r="A12" s="22"/>
      <c r="B12" s="23"/>
      <c r="C12" s="24"/>
      <c r="D12" s="25"/>
      <c r="E12" s="50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540</v>
      </c>
      <c r="G13" s="35">
        <f>SUM(G6:G12)</f>
        <v>20.3</v>
      </c>
      <c r="H13" s="35">
        <f>SUM(H6:H12)</f>
        <v>16.5</v>
      </c>
      <c r="I13" s="35">
        <f>SUM(I6:I12)</f>
        <v>78.300000000000011</v>
      </c>
      <c r="J13" s="35">
        <f>SUM(J6:J12)</f>
        <v>542.69999999999993</v>
      </c>
      <c r="K13" s="36"/>
      <c r="L13" s="35">
        <f>SUM(L6:L12)</f>
        <v>68.989999999999995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52" t="s">
        <v>37</v>
      </c>
      <c r="D24" s="53"/>
      <c r="E24" s="42"/>
      <c r="F24" s="43">
        <f>F13+F23</f>
        <v>540</v>
      </c>
      <c r="G24" s="43">
        <f>G13+G23</f>
        <v>20.3</v>
      </c>
      <c r="H24" s="43">
        <f>H13+H23</f>
        <v>16.5</v>
      </c>
      <c r="I24" s="43">
        <f>I13+I23</f>
        <v>78.300000000000011</v>
      </c>
      <c r="J24" s="43">
        <f>J13+J23</f>
        <v>542.69999999999993</v>
      </c>
      <c r="K24" s="43"/>
      <c r="L24" s="43">
        <f>L13+L23</f>
        <v>68.989999999999995</v>
      </c>
    </row>
    <row r="25" spans="1:12" ht="25.5">
      <c r="A25" s="44">
        <v>1</v>
      </c>
      <c r="B25" s="23">
        <v>2</v>
      </c>
      <c r="C25" s="18" t="s">
        <v>23</v>
      </c>
      <c r="D25" s="19" t="s">
        <v>24</v>
      </c>
      <c r="E25" s="50" t="s">
        <v>97</v>
      </c>
      <c r="F25" s="20">
        <v>150</v>
      </c>
      <c r="G25" s="20">
        <v>3.1</v>
      </c>
      <c r="H25" s="20">
        <v>5.3</v>
      </c>
      <c r="I25" s="20">
        <v>19.8</v>
      </c>
      <c r="J25" s="20">
        <v>139.4</v>
      </c>
      <c r="K25" s="21" t="s">
        <v>98</v>
      </c>
      <c r="L25" s="20">
        <v>10.35</v>
      </c>
    </row>
    <row r="26" spans="1:12" ht="25.5">
      <c r="A26" s="44"/>
      <c r="B26" s="23"/>
      <c r="C26" s="24"/>
      <c r="D26" s="25"/>
      <c r="E26" s="50" t="s">
        <v>85</v>
      </c>
      <c r="F26" s="27">
        <v>90</v>
      </c>
      <c r="G26" s="27">
        <v>15.3</v>
      </c>
      <c r="H26" s="27">
        <v>10.199999999999999</v>
      </c>
      <c r="I26" s="27">
        <v>14</v>
      </c>
      <c r="J26" s="27">
        <v>210.9</v>
      </c>
      <c r="K26" s="28" t="s">
        <v>86</v>
      </c>
      <c r="L26" s="27">
        <v>38.1</v>
      </c>
    </row>
    <row r="27" spans="1:12" ht="25.5">
      <c r="A27" s="44"/>
      <c r="B27" s="23"/>
      <c r="C27" s="24"/>
      <c r="D27" s="29" t="s">
        <v>25</v>
      </c>
      <c r="E27" s="50" t="s">
        <v>99</v>
      </c>
      <c r="F27" s="27">
        <v>200</v>
      </c>
      <c r="G27" s="27">
        <v>0.6</v>
      </c>
      <c r="H27" s="27">
        <v>0.2</v>
      </c>
      <c r="I27" s="27">
        <v>15.1</v>
      </c>
      <c r="J27" s="27">
        <v>65.400000000000006</v>
      </c>
      <c r="K27" s="28" t="s">
        <v>100</v>
      </c>
      <c r="L27" s="27">
        <v>1.2</v>
      </c>
    </row>
    <row r="28" spans="1:12" ht="15">
      <c r="A28" s="44"/>
      <c r="B28" s="23"/>
      <c r="C28" s="24"/>
      <c r="D28" s="29" t="s">
        <v>26</v>
      </c>
      <c r="E28" s="50" t="s">
        <v>47</v>
      </c>
      <c r="F28" s="27">
        <v>30</v>
      </c>
      <c r="G28" s="27">
        <v>2</v>
      </c>
      <c r="H28" s="27">
        <v>0.4</v>
      </c>
      <c r="I28" s="27">
        <v>11.9</v>
      </c>
      <c r="J28" s="27">
        <v>58.7</v>
      </c>
      <c r="K28" s="28" t="s">
        <v>48</v>
      </c>
      <c r="L28" s="27">
        <v>1.9</v>
      </c>
    </row>
    <row r="29" spans="1:12" ht="1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 t="s">
        <v>70</v>
      </c>
      <c r="E30" s="50" t="s">
        <v>101</v>
      </c>
      <c r="F30" s="27">
        <v>30</v>
      </c>
      <c r="G30" s="27"/>
      <c r="H30" s="27"/>
      <c r="I30" s="27"/>
      <c r="J30" s="27"/>
      <c r="K30" s="28" t="s">
        <v>48</v>
      </c>
      <c r="L30" s="27">
        <v>7.9</v>
      </c>
    </row>
    <row r="31" spans="1:12" ht="15">
      <c r="A31" s="44"/>
      <c r="B31" s="23"/>
      <c r="C31" s="24"/>
      <c r="D31" s="25" t="s">
        <v>30</v>
      </c>
      <c r="E31" s="50" t="s">
        <v>73</v>
      </c>
      <c r="F31" s="27">
        <v>60</v>
      </c>
      <c r="G31" s="27">
        <v>0.6</v>
      </c>
      <c r="H31" s="27">
        <v>3.1</v>
      </c>
      <c r="I31" s="27">
        <v>1.8</v>
      </c>
      <c r="J31" s="27">
        <v>37.5</v>
      </c>
      <c r="K31" s="28" t="s">
        <v>74</v>
      </c>
      <c r="L31" s="27">
        <v>8.31</v>
      </c>
    </row>
    <row r="32" spans="1:12" ht="15">
      <c r="A32" s="45"/>
      <c r="B32" s="31"/>
      <c r="C32" s="32"/>
      <c r="D32" s="33" t="s">
        <v>28</v>
      </c>
      <c r="E32" s="34"/>
      <c r="F32" s="35">
        <f>SUM(F25:F31)</f>
        <v>560</v>
      </c>
      <c r="G32" s="35">
        <f>SUM(G25:G31)</f>
        <v>21.600000000000005</v>
      </c>
      <c r="H32" s="35">
        <f>SUM(H25:H31)</f>
        <v>19.2</v>
      </c>
      <c r="I32" s="35">
        <f>SUM(I25:I31)</f>
        <v>62.599999999999994</v>
      </c>
      <c r="J32" s="35">
        <f>SUM(J25:J31)</f>
        <v>511.90000000000003</v>
      </c>
      <c r="K32" s="36"/>
      <c r="L32" s="35">
        <f>SUM(L25:L31)</f>
        <v>67.760000000000005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52" t="s">
        <v>37</v>
      </c>
      <c r="D43" s="53"/>
      <c r="E43" s="42"/>
      <c r="F43" s="43">
        <f>F32+F42</f>
        <v>560</v>
      </c>
      <c r="G43" s="43">
        <f>G32+G42</f>
        <v>21.600000000000005</v>
      </c>
      <c r="H43" s="43">
        <f>H32+H42</f>
        <v>19.2</v>
      </c>
      <c r="I43" s="43">
        <f>I32+I42</f>
        <v>62.599999999999994</v>
      </c>
      <c r="J43" s="43">
        <f>J32+J42</f>
        <v>511.90000000000003</v>
      </c>
      <c r="K43" s="43"/>
      <c r="L43" s="43">
        <f>L32+L42</f>
        <v>67.760000000000005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50" t="s">
        <v>104</v>
      </c>
      <c r="F44" s="20">
        <v>150</v>
      </c>
      <c r="G44" s="20">
        <v>8.2200000000000006</v>
      </c>
      <c r="H44" s="20">
        <v>6.34</v>
      </c>
      <c r="I44" s="20">
        <v>35.93</v>
      </c>
      <c r="J44" s="20">
        <v>233.7</v>
      </c>
      <c r="K44" s="21" t="s">
        <v>49</v>
      </c>
      <c r="L44" s="20">
        <v>9.5299999999999994</v>
      </c>
    </row>
    <row r="45" spans="1:12" ht="25.5">
      <c r="A45" s="22"/>
      <c r="B45" s="23"/>
      <c r="C45" s="24"/>
      <c r="D45" s="25"/>
      <c r="E45" s="50" t="s">
        <v>105</v>
      </c>
      <c r="F45" s="27">
        <v>90</v>
      </c>
      <c r="G45" s="27">
        <v>12.3</v>
      </c>
      <c r="H45" s="27">
        <v>10.7</v>
      </c>
      <c r="I45" s="27">
        <v>7.5</v>
      </c>
      <c r="J45" s="27">
        <v>175.5</v>
      </c>
      <c r="K45" s="28" t="s">
        <v>106</v>
      </c>
      <c r="L45" s="27">
        <v>27.4</v>
      </c>
    </row>
    <row r="46" spans="1:12" ht="25.5">
      <c r="A46" s="22"/>
      <c r="B46" s="23"/>
      <c r="C46" s="24"/>
      <c r="D46" s="29" t="s">
        <v>25</v>
      </c>
      <c r="E46" s="50" t="s">
        <v>107</v>
      </c>
      <c r="F46" s="27">
        <v>200</v>
      </c>
      <c r="G46" s="27">
        <v>1</v>
      </c>
      <c r="H46" s="27">
        <v>0.1</v>
      </c>
      <c r="I46" s="27">
        <v>15.6</v>
      </c>
      <c r="J46" s="27">
        <v>66.900000000000006</v>
      </c>
      <c r="K46" s="28" t="s">
        <v>96</v>
      </c>
      <c r="L46" s="27">
        <v>4.42</v>
      </c>
    </row>
    <row r="47" spans="1:12" ht="15">
      <c r="A47" s="22"/>
      <c r="B47" s="23"/>
      <c r="C47" s="24"/>
      <c r="D47" s="29" t="s">
        <v>26</v>
      </c>
      <c r="E47" s="50" t="s">
        <v>47</v>
      </c>
      <c r="F47" s="27">
        <v>40</v>
      </c>
      <c r="G47" s="27">
        <v>2.6</v>
      </c>
      <c r="H47" s="27">
        <v>0.5</v>
      </c>
      <c r="I47" s="27">
        <v>15.8</v>
      </c>
      <c r="J47" s="27">
        <v>78.2</v>
      </c>
      <c r="K47" s="28" t="s">
        <v>48</v>
      </c>
      <c r="L47" s="27">
        <v>2.5299999999999998</v>
      </c>
    </row>
    <row r="48" spans="1:12" ht="15">
      <c r="A48" s="22"/>
      <c r="B48" s="23"/>
      <c r="C48" s="24"/>
      <c r="D48" s="29" t="s">
        <v>27</v>
      </c>
      <c r="E48" s="50" t="s">
        <v>108</v>
      </c>
      <c r="F48" s="27">
        <v>140</v>
      </c>
      <c r="G48" s="27"/>
      <c r="H48" s="27"/>
      <c r="I48" s="27"/>
      <c r="J48" s="27"/>
      <c r="K48" s="28" t="s">
        <v>48</v>
      </c>
      <c r="L48" s="27">
        <v>13.58</v>
      </c>
    </row>
    <row r="49" spans="1:12" ht="25.5">
      <c r="A49" s="22"/>
      <c r="B49" s="23"/>
      <c r="C49" s="24"/>
      <c r="D49" s="25" t="s">
        <v>30</v>
      </c>
      <c r="E49" s="50" t="s">
        <v>102</v>
      </c>
      <c r="F49" s="27">
        <v>60</v>
      </c>
      <c r="G49" s="27">
        <v>0.9</v>
      </c>
      <c r="H49" s="27">
        <v>7.2</v>
      </c>
      <c r="I49" s="27">
        <v>5.3</v>
      </c>
      <c r="J49" s="27">
        <v>89.5</v>
      </c>
      <c r="K49" s="28" t="s">
        <v>103</v>
      </c>
      <c r="L49" s="27">
        <v>8.85</v>
      </c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680</v>
      </c>
      <c r="G51" s="35">
        <f>SUM(G44:G50)</f>
        <v>25.020000000000003</v>
      </c>
      <c r="H51" s="35">
        <f>SUM(H44:H50)</f>
        <v>24.84</v>
      </c>
      <c r="I51" s="35">
        <f>SUM(I44:I50)</f>
        <v>80.13</v>
      </c>
      <c r="J51" s="35">
        <f>SUM(J44:J50)</f>
        <v>643.80000000000007</v>
      </c>
      <c r="K51" s="36"/>
      <c r="L51" s="35">
        <f>SUM(L44:L50)</f>
        <v>66.31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52" t="s">
        <v>37</v>
      </c>
      <c r="D62" s="53"/>
      <c r="E62" s="42"/>
      <c r="F62" s="43">
        <f>F51+F61</f>
        <v>680</v>
      </c>
      <c r="G62" s="43">
        <f>G51+G61</f>
        <v>25.020000000000003</v>
      </c>
      <c r="H62" s="43">
        <f>H51+H61</f>
        <v>24.84</v>
      </c>
      <c r="I62" s="43">
        <f>I51+I61</f>
        <v>80.13</v>
      </c>
      <c r="J62" s="43">
        <f>J51+J61</f>
        <v>643.80000000000007</v>
      </c>
      <c r="K62" s="43"/>
      <c r="L62" s="43">
        <f>L51+L61</f>
        <v>66.31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50" t="s">
        <v>109</v>
      </c>
      <c r="F63" s="20">
        <v>150</v>
      </c>
      <c r="G63" s="20">
        <v>3.5</v>
      </c>
      <c r="H63" s="20">
        <v>4.8</v>
      </c>
      <c r="I63" s="20">
        <v>35</v>
      </c>
      <c r="J63" s="20">
        <v>196.8</v>
      </c>
      <c r="K63" s="21" t="s">
        <v>84</v>
      </c>
      <c r="L63" s="20">
        <v>10.3</v>
      </c>
    </row>
    <row r="64" spans="1:12" ht="25.5">
      <c r="A64" s="22"/>
      <c r="B64" s="23"/>
      <c r="C64" s="24"/>
      <c r="D64" s="25"/>
      <c r="E64" s="50" t="s">
        <v>110</v>
      </c>
      <c r="F64" s="27">
        <v>100</v>
      </c>
      <c r="G64" s="27">
        <v>13.9</v>
      </c>
      <c r="H64" s="27">
        <v>7.4</v>
      </c>
      <c r="I64" s="27">
        <v>6.3</v>
      </c>
      <c r="J64" s="27">
        <v>147.30000000000001</v>
      </c>
      <c r="K64" s="28" t="s">
        <v>111</v>
      </c>
      <c r="L64" s="27">
        <v>24.35</v>
      </c>
    </row>
    <row r="65" spans="1:12" ht="25.5">
      <c r="A65" s="22"/>
      <c r="B65" s="23"/>
      <c r="C65" s="24"/>
      <c r="D65" s="29" t="s">
        <v>25</v>
      </c>
      <c r="E65" s="50" t="s">
        <v>112</v>
      </c>
      <c r="F65" s="27">
        <v>200</v>
      </c>
      <c r="G65" s="27">
        <v>0.2</v>
      </c>
      <c r="H65" s="27">
        <v>0.1</v>
      </c>
      <c r="I65" s="27">
        <v>9.9</v>
      </c>
      <c r="J65" s="27">
        <v>41.6</v>
      </c>
      <c r="K65" s="28" t="s">
        <v>113</v>
      </c>
      <c r="L65" s="27">
        <v>6.3</v>
      </c>
    </row>
    <row r="66" spans="1:12" ht="15">
      <c r="A66" s="22"/>
      <c r="B66" s="23"/>
      <c r="C66" s="24"/>
      <c r="D66" s="29" t="s">
        <v>26</v>
      </c>
      <c r="E66" s="50" t="s">
        <v>47</v>
      </c>
      <c r="F66" s="27">
        <v>40</v>
      </c>
      <c r="G66" s="27">
        <v>2</v>
      </c>
      <c r="H66" s="27">
        <v>0.4</v>
      </c>
      <c r="I66" s="27">
        <v>11.9</v>
      </c>
      <c r="J66" s="27">
        <v>58.7</v>
      </c>
      <c r="K66" s="28" t="s">
        <v>48</v>
      </c>
      <c r="L66" s="27">
        <v>2.5299999999999998</v>
      </c>
    </row>
    <row r="67" spans="1:12" ht="15">
      <c r="A67" s="22"/>
      <c r="B67" s="23"/>
      <c r="C67" s="24"/>
      <c r="D67" s="29" t="s">
        <v>27</v>
      </c>
      <c r="E67" s="50" t="s">
        <v>114</v>
      </c>
      <c r="F67" s="27">
        <v>160</v>
      </c>
      <c r="G67" s="27"/>
      <c r="H67" s="27"/>
      <c r="I67" s="27"/>
      <c r="J67" s="27"/>
      <c r="K67" s="28" t="s">
        <v>48</v>
      </c>
      <c r="L67" s="27">
        <v>13</v>
      </c>
    </row>
    <row r="68" spans="1:12" ht="15">
      <c r="A68" s="22"/>
      <c r="B68" s="23"/>
      <c r="C68" s="24"/>
      <c r="D68" s="25" t="s">
        <v>30</v>
      </c>
      <c r="E68" s="50" t="s">
        <v>91</v>
      </c>
      <c r="F68" s="27">
        <v>60</v>
      </c>
      <c r="G68" s="27">
        <v>1.5</v>
      </c>
      <c r="H68" s="27">
        <v>6.1</v>
      </c>
      <c r="I68" s="27">
        <v>6.2</v>
      </c>
      <c r="J68" s="27">
        <v>85.8</v>
      </c>
      <c r="K68" s="28" t="s">
        <v>52</v>
      </c>
      <c r="L68" s="27">
        <v>4.3499999999999996</v>
      </c>
    </row>
    <row r="69" spans="1:12" ht="25.5">
      <c r="A69" s="22"/>
      <c r="B69" s="23"/>
      <c r="C69" s="24"/>
      <c r="D69" s="25" t="s">
        <v>44</v>
      </c>
      <c r="E69" s="50" t="s">
        <v>43</v>
      </c>
      <c r="F69" s="27">
        <v>50</v>
      </c>
      <c r="G69" s="27">
        <v>1.4</v>
      </c>
      <c r="H69" s="27">
        <v>1.9</v>
      </c>
      <c r="I69" s="27">
        <v>2.2000000000000002</v>
      </c>
      <c r="J69" s="27">
        <v>31.2</v>
      </c>
      <c r="K69" s="28" t="s">
        <v>45</v>
      </c>
      <c r="L69" s="27">
        <v>7.7</v>
      </c>
    </row>
    <row r="70" spans="1:12" ht="15">
      <c r="A70" s="30"/>
      <c r="B70" s="31"/>
      <c r="C70" s="32"/>
      <c r="D70" s="33" t="s">
        <v>28</v>
      </c>
      <c r="E70" s="34"/>
      <c r="F70" s="35">
        <f>SUM(F63:F69)</f>
        <v>760</v>
      </c>
      <c r="G70" s="35">
        <f>SUM(G63:G69)</f>
        <v>22.499999999999996</v>
      </c>
      <c r="H70" s="35">
        <f>SUM(H63:H69)</f>
        <v>20.699999999999996</v>
      </c>
      <c r="I70" s="35">
        <f>SUM(I63:I69)</f>
        <v>71.5</v>
      </c>
      <c r="J70" s="35">
        <f>SUM(J63:J69)</f>
        <v>561.40000000000009</v>
      </c>
      <c r="K70" s="36"/>
      <c r="L70" s="35">
        <f>SUM(L63:L69)</f>
        <v>68.53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52" t="s">
        <v>37</v>
      </c>
      <c r="D81" s="53"/>
      <c r="E81" s="42"/>
      <c r="F81" s="43">
        <f>F70+F80</f>
        <v>760</v>
      </c>
      <c r="G81" s="43">
        <f>G70+G80</f>
        <v>22.499999999999996</v>
      </c>
      <c r="H81" s="43">
        <f>H70+H80</f>
        <v>20.699999999999996</v>
      </c>
      <c r="I81" s="43">
        <f>I70+I80</f>
        <v>71.5</v>
      </c>
      <c r="J81" s="43">
        <f>J70+J80</f>
        <v>561.40000000000009</v>
      </c>
      <c r="K81" s="43"/>
      <c r="L81" s="43">
        <f>L70+L80</f>
        <v>68.53</v>
      </c>
    </row>
    <row r="82" spans="1:12" ht="25.5">
      <c r="A82" s="16">
        <v>1</v>
      </c>
      <c r="B82" s="17">
        <v>5</v>
      </c>
      <c r="C82" s="18" t="s">
        <v>23</v>
      </c>
      <c r="D82" s="19" t="s">
        <v>24</v>
      </c>
      <c r="E82" s="50" t="s">
        <v>77</v>
      </c>
      <c r="F82" s="20">
        <v>90</v>
      </c>
      <c r="G82" s="20">
        <v>26.4</v>
      </c>
      <c r="H82" s="20">
        <v>26.4</v>
      </c>
      <c r="I82" s="20">
        <v>16</v>
      </c>
      <c r="J82" s="20">
        <v>407.3</v>
      </c>
      <c r="K82" s="21" t="s">
        <v>78</v>
      </c>
      <c r="L82" s="20">
        <v>24.5</v>
      </c>
    </row>
    <row r="83" spans="1:12" ht="15">
      <c r="A83" s="22"/>
      <c r="B83" s="23"/>
      <c r="C83" s="24"/>
      <c r="D83" s="25"/>
      <c r="E83" s="50" t="s">
        <v>115</v>
      </c>
      <c r="F83" s="27">
        <v>160</v>
      </c>
      <c r="G83" s="27">
        <v>5.7</v>
      </c>
      <c r="H83" s="27">
        <v>5.2</v>
      </c>
      <c r="I83" s="27">
        <v>35</v>
      </c>
      <c r="J83" s="27">
        <v>209.9</v>
      </c>
      <c r="K83" s="28" t="s">
        <v>76</v>
      </c>
      <c r="L83" s="27">
        <v>7.52</v>
      </c>
    </row>
    <row r="84" spans="1:12" ht="25.5">
      <c r="A84" s="22"/>
      <c r="B84" s="23"/>
      <c r="C84" s="24"/>
      <c r="D84" s="29" t="s">
        <v>25</v>
      </c>
      <c r="E84" s="50" t="s">
        <v>116</v>
      </c>
      <c r="F84" s="27">
        <v>200</v>
      </c>
      <c r="G84" s="27">
        <v>0.4</v>
      </c>
      <c r="H84" s="27">
        <v>0.1</v>
      </c>
      <c r="I84" s="27">
        <v>18.3</v>
      </c>
      <c r="J84" s="27">
        <v>75.900000000000006</v>
      </c>
      <c r="K84" s="28" t="s">
        <v>117</v>
      </c>
      <c r="L84" s="27">
        <v>7.72</v>
      </c>
    </row>
    <row r="85" spans="1:12" ht="15">
      <c r="A85" s="22"/>
      <c r="B85" s="23"/>
      <c r="C85" s="24"/>
      <c r="D85" s="29" t="s">
        <v>26</v>
      </c>
      <c r="E85" s="50" t="s">
        <v>47</v>
      </c>
      <c r="F85" s="27">
        <v>30</v>
      </c>
      <c r="G85" s="27">
        <v>2</v>
      </c>
      <c r="H85" s="27">
        <v>0.4</v>
      </c>
      <c r="I85" s="27">
        <v>11.9</v>
      </c>
      <c r="J85" s="27">
        <v>58.7</v>
      </c>
      <c r="K85" s="28" t="s">
        <v>48</v>
      </c>
      <c r="L85" s="27">
        <v>1.9</v>
      </c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 t="s">
        <v>70</v>
      </c>
      <c r="E87" s="50" t="s">
        <v>118</v>
      </c>
      <c r="F87" s="27">
        <v>125</v>
      </c>
      <c r="G87" s="27">
        <v>28</v>
      </c>
      <c r="H87" s="27">
        <v>25</v>
      </c>
      <c r="I87" s="27">
        <v>11</v>
      </c>
      <c r="J87" s="27">
        <v>78</v>
      </c>
      <c r="K87" s="28" t="s">
        <v>48</v>
      </c>
      <c r="L87" s="27">
        <v>27.5</v>
      </c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605</v>
      </c>
      <c r="G89" s="35">
        <f>SUM(G82:G88)</f>
        <v>62.5</v>
      </c>
      <c r="H89" s="35">
        <f>SUM(H82:H88)</f>
        <v>57.1</v>
      </c>
      <c r="I89" s="35">
        <f>SUM(I82:I88)</f>
        <v>92.2</v>
      </c>
      <c r="J89" s="35">
        <f>SUM(J82:J88)</f>
        <v>829.80000000000007</v>
      </c>
      <c r="K89" s="36"/>
      <c r="L89" s="35">
        <f>SUM(L82:L88)</f>
        <v>69.139999999999986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52" t="s">
        <v>37</v>
      </c>
      <c r="D100" s="53"/>
      <c r="E100" s="42"/>
      <c r="F100" s="43">
        <f>F89+F99</f>
        <v>605</v>
      </c>
      <c r="G100" s="43">
        <f>G89+G99</f>
        <v>62.5</v>
      </c>
      <c r="H100" s="43">
        <f>H89+H99</f>
        <v>57.1</v>
      </c>
      <c r="I100" s="43">
        <f>I89+I99</f>
        <v>92.2</v>
      </c>
      <c r="J100" s="43">
        <f>J89+J99</f>
        <v>829.80000000000007</v>
      </c>
      <c r="K100" s="43"/>
      <c r="L100" s="43">
        <f>L89+L99</f>
        <v>69.139999999999986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50" t="s">
        <v>41</v>
      </c>
      <c r="F101" s="20">
        <v>150</v>
      </c>
      <c r="G101" s="20">
        <v>8.1999999999999993</v>
      </c>
      <c r="H101" s="20">
        <v>6.3</v>
      </c>
      <c r="I101" s="20">
        <v>35.9</v>
      </c>
      <c r="J101" s="20">
        <v>233.7</v>
      </c>
      <c r="K101" s="21" t="s">
        <v>49</v>
      </c>
      <c r="L101" s="20">
        <v>9.5299999999999994</v>
      </c>
    </row>
    <row r="102" spans="1:12" ht="25.5">
      <c r="A102" s="22"/>
      <c r="B102" s="23"/>
      <c r="C102" s="24"/>
      <c r="D102" s="25"/>
      <c r="E102" s="50" t="s">
        <v>42</v>
      </c>
      <c r="F102" s="27">
        <v>90</v>
      </c>
      <c r="G102" s="27">
        <v>28.9</v>
      </c>
      <c r="H102" s="27">
        <v>2.2000000000000002</v>
      </c>
      <c r="I102" s="27">
        <v>1</v>
      </c>
      <c r="J102" s="27">
        <v>139.30000000000001</v>
      </c>
      <c r="K102" s="28" t="s">
        <v>50</v>
      </c>
      <c r="L102" s="27">
        <v>33.82</v>
      </c>
    </row>
    <row r="103" spans="1:12" ht="25.5">
      <c r="A103" s="22"/>
      <c r="B103" s="23"/>
      <c r="C103" s="24"/>
      <c r="D103" s="29" t="s">
        <v>25</v>
      </c>
      <c r="E103" s="50" t="s">
        <v>46</v>
      </c>
      <c r="F103" s="27">
        <v>200</v>
      </c>
      <c r="G103" s="27">
        <v>0.2</v>
      </c>
      <c r="H103" s="27">
        <v>0.2</v>
      </c>
      <c r="I103" s="27">
        <v>11</v>
      </c>
      <c r="J103" s="27">
        <v>46.7</v>
      </c>
      <c r="K103" s="28" t="s">
        <v>51</v>
      </c>
      <c r="L103" s="27">
        <v>7.1</v>
      </c>
    </row>
    <row r="104" spans="1:12" ht="15">
      <c r="A104" s="22"/>
      <c r="B104" s="23"/>
      <c r="C104" s="24"/>
      <c r="D104" s="29" t="s">
        <v>26</v>
      </c>
      <c r="E104" s="50" t="s">
        <v>47</v>
      </c>
      <c r="F104" s="27">
        <v>30</v>
      </c>
      <c r="G104" s="27">
        <v>2</v>
      </c>
      <c r="H104" s="27">
        <v>0.4</v>
      </c>
      <c r="I104" s="27">
        <v>11.9</v>
      </c>
      <c r="J104" s="27">
        <v>58.7</v>
      </c>
      <c r="K104" s="28" t="s">
        <v>48</v>
      </c>
      <c r="L104" s="27">
        <v>1.9</v>
      </c>
    </row>
    <row r="105" spans="1:12" ht="1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 t="s">
        <v>40</v>
      </c>
      <c r="E106" s="50" t="s">
        <v>39</v>
      </c>
      <c r="F106" s="27">
        <v>60</v>
      </c>
      <c r="G106" s="27">
        <v>1</v>
      </c>
      <c r="H106" s="27">
        <v>6.1</v>
      </c>
      <c r="I106" s="27">
        <v>5.8</v>
      </c>
      <c r="J106" s="27">
        <v>81.5</v>
      </c>
      <c r="K106" s="28" t="s">
        <v>52</v>
      </c>
      <c r="L106" s="27">
        <v>6.22</v>
      </c>
    </row>
    <row r="107" spans="1:12" ht="25.5">
      <c r="A107" s="22"/>
      <c r="B107" s="23"/>
      <c r="C107" s="24"/>
      <c r="D107" s="25" t="s">
        <v>44</v>
      </c>
      <c r="E107" s="50" t="s">
        <v>43</v>
      </c>
      <c r="F107" s="27">
        <v>50</v>
      </c>
      <c r="G107" s="27">
        <v>1.4</v>
      </c>
      <c r="H107" s="27">
        <v>1.9</v>
      </c>
      <c r="I107" s="27">
        <v>2.2000000000000002</v>
      </c>
      <c r="J107" s="27">
        <v>31.2</v>
      </c>
      <c r="K107" s="28" t="s">
        <v>45</v>
      </c>
      <c r="L107" s="27">
        <v>7.7</v>
      </c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580</v>
      </c>
      <c r="G108" s="35">
        <f>SUM(G101:G107)</f>
        <v>41.699999999999996</v>
      </c>
      <c r="H108" s="35">
        <f>SUM(H101:H107)</f>
        <v>17.099999999999998</v>
      </c>
      <c r="I108" s="35">
        <f>SUM(I101:I107)</f>
        <v>67.8</v>
      </c>
      <c r="J108" s="35">
        <f>SUM(J101:J107)</f>
        <v>591.1</v>
      </c>
      <c r="K108" s="36"/>
      <c r="L108" s="35">
        <f>SUM(L101:L107)</f>
        <v>66.27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>
      <c r="A119" s="40">
        <f>A101</f>
        <v>2</v>
      </c>
      <c r="B119" s="41">
        <f>B101</f>
        <v>1</v>
      </c>
      <c r="C119" s="52" t="s">
        <v>37</v>
      </c>
      <c r="D119" s="53"/>
      <c r="E119" s="42"/>
      <c r="F119" s="43">
        <f>F108+F118</f>
        <v>580</v>
      </c>
      <c r="G119" s="43">
        <f>G108+G118</f>
        <v>41.699999999999996</v>
      </c>
      <c r="H119" s="43">
        <f>H108+H118</f>
        <v>17.099999999999998</v>
      </c>
      <c r="I119" s="43">
        <f>I108+I118</f>
        <v>67.8</v>
      </c>
      <c r="J119" s="43">
        <f>J108+J118</f>
        <v>591.1</v>
      </c>
      <c r="K119" s="43"/>
      <c r="L119" s="43">
        <f>L108+L118</f>
        <v>66.27</v>
      </c>
    </row>
    <row r="120" spans="1:12" ht="25.5">
      <c r="A120" s="44">
        <v>2</v>
      </c>
      <c r="B120" s="23">
        <v>2</v>
      </c>
      <c r="C120" s="18" t="s">
        <v>23</v>
      </c>
      <c r="D120" s="19" t="s">
        <v>24</v>
      </c>
      <c r="E120" s="50" t="s">
        <v>55</v>
      </c>
      <c r="F120" s="20">
        <v>150</v>
      </c>
      <c r="G120" s="20">
        <v>4.5</v>
      </c>
      <c r="H120" s="20">
        <v>5.5</v>
      </c>
      <c r="I120" s="20">
        <v>26.5</v>
      </c>
      <c r="J120" s="20">
        <v>173.7</v>
      </c>
      <c r="K120" s="21" t="s">
        <v>56</v>
      </c>
      <c r="L120" s="20">
        <v>8.7200000000000006</v>
      </c>
    </row>
    <row r="121" spans="1:12" ht="25.5">
      <c r="A121" s="44"/>
      <c r="B121" s="23"/>
      <c r="C121" s="24"/>
      <c r="D121" s="25"/>
      <c r="E121" s="50" t="s">
        <v>57</v>
      </c>
      <c r="F121" s="27">
        <v>90</v>
      </c>
      <c r="G121" s="27">
        <v>12.7</v>
      </c>
      <c r="H121" s="27">
        <v>2.2000000000000002</v>
      </c>
      <c r="I121" s="27">
        <v>7.7</v>
      </c>
      <c r="J121" s="27">
        <v>101.4</v>
      </c>
      <c r="K121" s="28" t="s">
        <v>58</v>
      </c>
      <c r="L121" s="27">
        <v>19.98</v>
      </c>
    </row>
    <row r="122" spans="1:12" ht="25.5">
      <c r="A122" s="44"/>
      <c r="B122" s="23"/>
      <c r="C122" s="24"/>
      <c r="D122" s="29" t="s">
        <v>25</v>
      </c>
      <c r="E122" s="50" t="s">
        <v>59</v>
      </c>
      <c r="F122" s="27">
        <v>200</v>
      </c>
      <c r="G122" s="27">
        <v>1</v>
      </c>
      <c r="H122" s="27">
        <v>0.1</v>
      </c>
      <c r="I122" s="27">
        <v>15.6</v>
      </c>
      <c r="J122" s="27">
        <v>66.900000000000006</v>
      </c>
      <c r="K122" s="28" t="s">
        <v>60</v>
      </c>
      <c r="L122" s="27">
        <v>2.2400000000000002</v>
      </c>
    </row>
    <row r="123" spans="1:12" ht="15">
      <c r="A123" s="44"/>
      <c r="B123" s="23"/>
      <c r="C123" s="24"/>
      <c r="D123" s="29" t="s">
        <v>26</v>
      </c>
      <c r="E123" s="50" t="s">
        <v>47</v>
      </c>
      <c r="F123" s="27">
        <v>40</v>
      </c>
      <c r="G123" s="27">
        <v>2.6</v>
      </c>
      <c r="H123" s="27">
        <v>0.5</v>
      </c>
      <c r="I123" s="27">
        <v>15.8</v>
      </c>
      <c r="J123" s="27">
        <v>78.2</v>
      </c>
      <c r="K123" s="28" t="s">
        <v>48</v>
      </c>
      <c r="L123" s="27">
        <v>2.5299999999999998</v>
      </c>
    </row>
    <row r="124" spans="1:12" ht="25.5">
      <c r="A124" s="44"/>
      <c r="B124" s="23"/>
      <c r="C124" s="24"/>
      <c r="D124" s="29" t="s">
        <v>27</v>
      </c>
      <c r="E124" s="50" t="s">
        <v>63</v>
      </c>
      <c r="F124" s="27">
        <v>10</v>
      </c>
      <c r="G124" s="27">
        <v>0.12</v>
      </c>
      <c r="H124" s="27">
        <v>10.88</v>
      </c>
      <c r="I124" s="27">
        <v>0.2</v>
      </c>
      <c r="J124" s="27">
        <v>99.01</v>
      </c>
      <c r="K124" s="28" t="s">
        <v>64</v>
      </c>
      <c r="L124" s="27">
        <v>6.79</v>
      </c>
    </row>
    <row r="125" spans="1:12" ht="15">
      <c r="A125" s="44"/>
      <c r="B125" s="23"/>
      <c r="C125" s="24"/>
      <c r="D125" s="25" t="s">
        <v>40</v>
      </c>
      <c r="E125" s="50" t="s">
        <v>53</v>
      </c>
      <c r="F125" s="27">
        <v>60</v>
      </c>
      <c r="G125" s="27">
        <v>1.2</v>
      </c>
      <c r="H125" s="27">
        <v>8.9</v>
      </c>
      <c r="I125" s="27">
        <v>6.7</v>
      </c>
      <c r="J125" s="27">
        <v>111.9</v>
      </c>
      <c r="K125" s="28" t="s">
        <v>54</v>
      </c>
      <c r="L125" s="27">
        <v>11.15</v>
      </c>
    </row>
    <row r="126" spans="1:12" ht="15">
      <c r="A126" s="44"/>
      <c r="B126" s="23"/>
      <c r="C126" s="24"/>
      <c r="D126" s="25" t="s">
        <v>30</v>
      </c>
      <c r="E126" s="51" t="s">
        <v>61</v>
      </c>
      <c r="F126" s="27">
        <v>30</v>
      </c>
      <c r="G126" s="27">
        <v>6.96</v>
      </c>
      <c r="H126" s="27">
        <v>8.85</v>
      </c>
      <c r="I126" s="27">
        <v>0</v>
      </c>
      <c r="J126" s="27">
        <v>107.5</v>
      </c>
      <c r="K126" s="28" t="s">
        <v>62</v>
      </c>
      <c r="L126" s="27">
        <v>16.7</v>
      </c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580</v>
      </c>
      <c r="G127" s="35">
        <f>SUM(G120:G126)</f>
        <v>29.080000000000002</v>
      </c>
      <c r="H127" s="35">
        <f>SUM(H120:H126)</f>
        <v>36.93</v>
      </c>
      <c r="I127" s="35">
        <f>SUM(I120:I126)</f>
        <v>72.500000000000014</v>
      </c>
      <c r="J127" s="35">
        <f>SUM(J120:J126)</f>
        <v>738.61</v>
      </c>
      <c r="K127" s="36"/>
      <c r="L127" s="35">
        <f>SUM(L120:L126)</f>
        <v>68.11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>
      <c r="A138" s="46">
        <f>A120</f>
        <v>2</v>
      </c>
      <c r="B138" s="46">
        <f>B120</f>
        <v>2</v>
      </c>
      <c r="C138" s="52" t="s">
        <v>37</v>
      </c>
      <c r="D138" s="53"/>
      <c r="E138" s="42"/>
      <c r="F138" s="43">
        <f>F127+F137</f>
        <v>580</v>
      </c>
      <c r="G138" s="43">
        <f>G127+G137</f>
        <v>29.080000000000002</v>
      </c>
      <c r="H138" s="43">
        <f>H127+H137</f>
        <v>36.93</v>
      </c>
      <c r="I138" s="43">
        <f>I127+I137</f>
        <v>72.500000000000014</v>
      </c>
      <c r="J138" s="43">
        <f>J127+J137</f>
        <v>738.61</v>
      </c>
      <c r="K138" s="43"/>
      <c r="L138" s="43">
        <f>L127+L137</f>
        <v>68.11</v>
      </c>
    </row>
    <row r="139" spans="1:12" ht="25.5">
      <c r="A139" s="16">
        <v>2</v>
      </c>
      <c r="B139" s="17">
        <v>3</v>
      </c>
      <c r="C139" s="18" t="s">
        <v>23</v>
      </c>
      <c r="D139" s="19" t="s">
        <v>24</v>
      </c>
      <c r="E139" s="50" t="s">
        <v>67</v>
      </c>
      <c r="F139" s="20">
        <v>220</v>
      </c>
      <c r="G139" s="20">
        <v>30</v>
      </c>
      <c r="H139" s="20">
        <v>8.9</v>
      </c>
      <c r="I139" s="20">
        <v>36.5</v>
      </c>
      <c r="J139" s="20">
        <v>346.1</v>
      </c>
      <c r="K139" s="21" t="s">
        <v>68</v>
      </c>
      <c r="L139" s="20">
        <v>26.02</v>
      </c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25.5">
      <c r="A141" s="22"/>
      <c r="B141" s="23"/>
      <c r="C141" s="24"/>
      <c r="D141" s="29" t="s">
        <v>25</v>
      </c>
      <c r="E141" s="50" t="s">
        <v>71</v>
      </c>
      <c r="F141" s="27">
        <v>200</v>
      </c>
      <c r="G141" s="27">
        <v>0.3</v>
      </c>
      <c r="H141" s="27">
        <v>0.1</v>
      </c>
      <c r="I141" s="27">
        <v>8.4</v>
      </c>
      <c r="J141" s="27">
        <v>35.5</v>
      </c>
      <c r="K141" s="28" t="s">
        <v>72</v>
      </c>
      <c r="L141" s="27">
        <v>4.42</v>
      </c>
    </row>
    <row r="142" spans="1:12" ht="15.75" customHeight="1">
      <c r="A142" s="22"/>
      <c r="B142" s="23"/>
      <c r="C142" s="24"/>
      <c r="D142" s="29" t="s">
        <v>26</v>
      </c>
      <c r="E142" s="50" t="s">
        <v>47</v>
      </c>
      <c r="F142" s="27">
        <v>30</v>
      </c>
      <c r="G142" s="27">
        <v>2</v>
      </c>
      <c r="H142" s="27">
        <v>0.4</v>
      </c>
      <c r="I142" s="27">
        <v>11.9</v>
      </c>
      <c r="J142" s="27">
        <v>58.7</v>
      </c>
      <c r="K142" s="28" t="s">
        <v>48</v>
      </c>
      <c r="L142" s="27">
        <v>1.9</v>
      </c>
    </row>
    <row r="143" spans="1:12" ht="1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25.5">
      <c r="A144" s="22"/>
      <c r="B144" s="23"/>
      <c r="C144" s="24"/>
      <c r="D144" s="25" t="s">
        <v>30</v>
      </c>
      <c r="E144" s="50" t="s">
        <v>65</v>
      </c>
      <c r="F144" s="27">
        <v>75</v>
      </c>
      <c r="G144" s="27">
        <v>1</v>
      </c>
      <c r="H144" s="27">
        <v>3.4</v>
      </c>
      <c r="I144" s="27">
        <v>5.7</v>
      </c>
      <c r="J144" s="27">
        <v>57.1</v>
      </c>
      <c r="K144" s="28" t="s">
        <v>66</v>
      </c>
      <c r="L144" s="27">
        <v>8.31</v>
      </c>
    </row>
    <row r="145" spans="1:12" ht="15">
      <c r="A145" s="22"/>
      <c r="B145" s="23"/>
      <c r="C145" s="24"/>
      <c r="D145" s="25" t="s">
        <v>70</v>
      </c>
      <c r="E145" s="50" t="s">
        <v>69</v>
      </c>
      <c r="F145" s="27">
        <v>125</v>
      </c>
      <c r="G145" s="27">
        <v>28</v>
      </c>
      <c r="H145" s="27">
        <v>25</v>
      </c>
      <c r="I145" s="27">
        <v>11</v>
      </c>
      <c r="J145" s="27">
        <v>78</v>
      </c>
      <c r="K145" s="28" t="s">
        <v>48</v>
      </c>
      <c r="L145" s="27">
        <v>27.5</v>
      </c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650</v>
      </c>
      <c r="G146" s="35">
        <f>SUM(G139:G145)</f>
        <v>61.3</v>
      </c>
      <c r="H146" s="35">
        <f>SUM(H139:H145)</f>
        <v>37.799999999999997</v>
      </c>
      <c r="I146" s="35">
        <f>SUM(I139:I145)</f>
        <v>73.5</v>
      </c>
      <c r="J146" s="35">
        <f>SUM(J139:J145)</f>
        <v>575.40000000000009</v>
      </c>
      <c r="K146" s="36"/>
      <c r="L146" s="35">
        <f>SUM(L139:L145)</f>
        <v>68.150000000000006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>
      <c r="A157" s="40">
        <f>A139</f>
        <v>2</v>
      </c>
      <c r="B157" s="41">
        <f>B139</f>
        <v>3</v>
      </c>
      <c r="C157" s="52" t="s">
        <v>37</v>
      </c>
      <c r="D157" s="53"/>
      <c r="E157" s="42"/>
      <c r="F157" s="43">
        <f>F146+F156</f>
        <v>650</v>
      </c>
      <c r="G157" s="43">
        <f>G146+G156</f>
        <v>61.3</v>
      </c>
      <c r="H157" s="43">
        <f>H146+H156</f>
        <v>37.799999999999997</v>
      </c>
      <c r="I157" s="43">
        <f>I146+I156</f>
        <v>73.5</v>
      </c>
      <c r="J157" s="43">
        <f>J146+J156</f>
        <v>575.40000000000009</v>
      </c>
      <c r="K157" s="43"/>
      <c r="L157" s="43">
        <f>L146+L156</f>
        <v>68.150000000000006</v>
      </c>
    </row>
    <row r="158" spans="1:12" ht="25.5">
      <c r="A158" s="16">
        <v>2</v>
      </c>
      <c r="B158" s="17">
        <v>4</v>
      </c>
      <c r="C158" s="18" t="s">
        <v>23</v>
      </c>
      <c r="D158" s="19" t="s">
        <v>24</v>
      </c>
      <c r="E158" s="50" t="s">
        <v>77</v>
      </c>
      <c r="F158" s="20">
        <v>90</v>
      </c>
      <c r="G158" s="20">
        <v>26.4</v>
      </c>
      <c r="H158" s="20">
        <v>26.4</v>
      </c>
      <c r="I158" s="20">
        <v>16</v>
      </c>
      <c r="J158" s="20">
        <v>407.3</v>
      </c>
      <c r="K158" s="21" t="s">
        <v>78</v>
      </c>
      <c r="L158" s="20">
        <v>25.5</v>
      </c>
    </row>
    <row r="159" spans="1:12" ht="15">
      <c r="A159" s="22"/>
      <c r="B159" s="23"/>
      <c r="C159" s="24"/>
      <c r="D159" s="25"/>
      <c r="E159" s="50" t="s">
        <v>75</v>
      </c>
      <c r="F159" s="27">
        <v>160</v>
      </c>
      <c r="G159" s="27">
        <v>5.62</v>
      </c>
      <c r="H159" s="27">
        <v>0.62</v>
      </c>
      <c r="I159" s="27">
        <v>34.9</v>
      </c>
      <c r="J159" s="27">
        <v>209</v>
      </c>
      <c r="K159" s="28" t="s">
        <v>76</v>
      </c>
      <c r="L159" s="27">
        <v>7.52</v>
      </c>
    </row>
    <row r="160" spans="1:12" ht="15">
      <c r="A160" s="22"/>
      <c r="B160" s="23"/>
      <c r="C160" s="24"/>
      <c r="D160" s="29" t="s">
        <v>25</v>
      </c>
      <c r="E160" s="50" t="s">
        <v>79</v>
      </c>
      <c r="F160" s="27">
        <v>200</v>
      </c>
      <c r="G160" s="27">
        <v>1</v>
      </c>
      <c r="H160" s="27">
        <v>0</v>
      </c>
      <c r="I160" s="27">
        <v>25.4</v>
      </c>
      <c r="J160" s="27">
        <v>105.6</v>
      </c>
      <c r="K160" s="28" t="s">
        <v>48</v>
      </c>
      <c r="L160" s="27">
        <v>9.6</v>
      </c>
    </row>
    <row r="161" spans="1:12" ht="15">
      <c r="A161" s="22"/>
      <c r="B161" s="23"/>
      <c r="C161" s="24"/>
      <c r="D161" s="29" t="s">
        <v>26</v>
      </c>
      <c r="E161" s="50" t="s">
        <v>47</v>
      </c>
      <c r="F161" s="27">
        <v>40</v>
      </c>
      <c r="G161" s="27">
        <v>2</v>
      </c>
      <c r="H161" s="27">
        <v>0.4</v>
      </c>
      <c r="I161" s="27">
        <v>11.9</v>
      </c>
      <c r="J161" s="27">
        <v>58.7</v>
      </c>
      <c r="K161" s="28" t="s">
        <v>48</v>
      </c>
      <c r="L161" s="27">
        <v>2.5299999999999998</v>
      </c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 t="s">
        <v>30</v>
      </c>
      <c r="E163" s="50" t="s">
        <v>73</v>
      </c>
      <c r="F163" s="27">
        <v>60</v>
      </c>
      <c r="G163" s="27">
        <v>0.6</v>
      </c>
      <c r="H163" s="27">
        <v>3.1</v>
      </c>
      <c r="I163" s="27">
        <v>1.8</v>
      </c>
      <c r="J163" s="27">
        <v>37.5</v>
      </c>
      <c r="K163" s="28" t="s">
        <v>74</v>
      </c>
      <c r="L163" s="27">
        <v>8.31</v>
      </c>
    </row>
    <row r="164" spans="1:12" ht="15">
      <c r="A164" s="22"/>
      <c r="B164" s="23"/>
      <c r="C164" s="24"/>
      <c r="D164" s="25" t="s">
        <v>70</v>
      </c>
      <c r="E164" s="50" t="s">
        <v>80</v>
      </c>
      <c r="F164" s="27">
        <v>85</v>
      </c>
      <c r="G164" s="27">
        <v>6.2</v>
      </c>
      <c r="H164" s="27">
        <v>4.4000000000000004</v>
      </c>
      <c r="I164" s="27">
        <v>13.5</v>
      </c>
      <c r="J164" s="27">
        <v>79</v>
      </c>
      <c r="K164" s="28" t="s">
        <v>48</v>
      </c>
      <c r="L164" s="27">
        <v>12.75</v>
      </c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635</v>
      </c>
      <c r="G165" s="35">
        <f>SUM(G158:G164)</f>
        <v>41.82</v>
      </c>
      <c r="H165" s="35">
        <f>SUM(H158:H164)</f>
        <v>34.92</v>
      </c>
      <c r="I165" s="35">
        <f>SUM(I158:I164)</f>
        <v>103.5</v>
      </c>
      <c r="J165" s="35">
        <f>SUM(J158:J164)</f>
        <v>897.1</v>
      </c>
      <c r="K165" s="36"/>
      <c r="L165" s="35">
        <f>SUM(L158:L164)</f>
        <v>66.210000000000008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>
      <c r="A176" s="40">
        <f>A158</f>
        <v>2</v>
      </c>
      <c r="B176" s="41">
        <f>B158</f>
        <v>4</v>
      </c>
      <c r="C176" s="52" t="s">
        <v>37</v>
      </c>
      <c r="D176" s="53"/>
      <c r="E176" s="42"/>
      <c r="F176" s="43">
        <f>F165+F175</f>
        <v>635</v>
      </c>
      <c r="G176" s="43">
        <f>G165+G175</f>
        <v>41.82</v>
      </c>
      <c r="H176" s="43">
        <f>H165+H175</f>
        <v>34.92</v>
      </c>
      <c r="I176" s="43">
        <f>I165+I175</f>
        <v>103.5</v>
      </c>
      <c r="J176" s="43">
        <f>J165+J175</f>
        <v>897.1</v>
      </c>
      <c r="K176" s="43"/>
      <c r="L176" s="43">
        <f>L165+L175</f>
        <v>66.210000000000008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50" t="s">
        <v>83</v>
      </c>
      <c r="F177" s="20">
        <v>150</v>
      </c>
      <c r="G177" s="20">
        <v>3.5</v>
      </c>
      <c r="H177" s="20">
        <v>4.8</v>
      </c>
      <c r="I177" s="20">
        <v>35</v>
      </c>
      <c r="J177" s="20">
        <v>196.8</v>
      </c>
      <c r="K177" s="21" t="s">
        <v>84</v>
      </c>
      <c r="L177" s="20">
        <v>10.3</v>
      </c>
    </row>
    <row r="178" spans="1:12" ht="25.5">
      <c r="A178" s="22"/>
      <c r="B178" s="23"/>
      <c r="C178" s="24"/>
      <c r="D178" s="25"/>
      <c r="E178" s="50" t="s">
        <v>85</v>
      </c>
      <c r="F178" s="27">
        <v>90</v>
      </c>
      <c r="G178" s="27">
        <v>15.7</v>
      </c>
      <c r="H178" s="27">
        <v>10.199999999999999</v>
      </c>
      <c r="I178" s="27">
        <v>14</v>
      </c>
      <c r="J178" s="27">
        <v>210.9</v>
      </c>
      <c r="K178" s="28" t="s">
        <v>86</v>
      </c>
      <c r="L178" s="27">
        <v>38.1</v>
      </c>
    </row>
    <row r="179" spans="1:12" ht="25.5">
      <c r="A179" s="22"/>
      <c r="B179" s="23"/>
      <c r="C179" s="24"/>
      <c r="D179" s="29" t="s">
        <v>25</v>
      </c>
      <c r="E179" s="50" t="s">
        <v>59</v>
      </c>
      <c r="F179" s="27">
        <v>220</v>
      </c>
      <c r="G179" s="27">
        <v>0.6</v>
      </c>
      <c r="H179" s="27">
        <v>0.3</v>
      </c>
      <c r="I179" s="27">
        <v>7.3</v>
      </c>
      <c r="J179" s="27">
        <v>31</v>
      </c>
      <c r="K179" s="28" t="s">
        <v>87</v>
      </c>
      <c r="L179" s="27">
        <v>2.2400000000000002</v>
      </c>
    </row>
    <row r="180" spans="1:12" ht="15">
      <c r="A180" s="22"/>
      <c r="B180" s="23"/>
      <c r="C180" s="24"/>
      <c r="D180" s="29" t="s">
        <v>26</v>
      </c>
      <c r="E180" s="50" t="s">
        <v>47</v>
      </c>
      <c r="F180" s="27">
        <v>30</v>
      </c>
      <c r="G180" s="27">
        <v>2</v>
      </c>
      <c r="H180" s="27">
        <v>0.4</v>
      </c>
      <c r="I180" s="27">
        <v>11.9</v>
      </c>
      <c r="J180" s="27">
        <v>58.7</v>
      </c>
      <c r="K180" s="28" t="s">
        <v>48</v>
      </c>
      <c r="L180" s="27">
        <v>1.9</v>
      </c>
    </row>
    <row r="181" spans="1:12" ht="15">
      <c r="A181" s="22"/>
      <c r="B181" s="23"/>
      <c r="C181" s="24"/>
      <c r="D181" s="29" t="s">
        <v>27</v>
      </c>
      <c r="E181" s="50" t="s">
        <v>88</v>
      </c>
      <c r="F181" s="27">
        <v>100</v>
      </c>
      <c r="G181" s="27"/>
      <c r="H181" s="27"/>
      <c r="I181" s="27"/>
      <c r="J181" s="27"/>
      <c r="K181" s="28" t="s">
        <v>48</v>
      </c>
      <c r="L181" s="27">
        <v>8</v>
      </c>
    </row>
    <row r="182" spans="1:12" ht="15">
      <c r="A182" s="22"/>
      <c r="B182" s="23"/>
      <c r="C182" s="24"/>
      <c r="D182" s="25" t="s">
        <v>30</v>
      </c>
      <c r="E182" s="50" t="s">
        <v>81</v>
      </c>
      <c r="F182" s="27">
        <v>60</v>
      </c>
      <c r="G182" s="27">
        <v>0.5</v>
      </c>
      <c r="H182" s="27">
        <v>0.1</v>
      </c>
      <c r="I182" s="27">
        <v>1.5</v>
      </c>
      <c r="J182" s="27">
        <v>8.5</v>
      </c>
      <c r="K182" s="28" t="s">
        <v>82</v>
      </c>
      <c r="L182" s="27">
        <v>8.85</v>
      </c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650</v>
      </c>
      <c r="G184" s="35">
        <f>SUM(G177:G183)</f>
        <v>22.3</v>
      </c>
      <c r="H184" s="35">
        <f>SUM(H177:H183)</f>
        <v>15.8</v>
      </c>
      <c r="I184" s="35">
        <f>SUM(I177:I183)</f>
        <v>69.7</v>
      </c>
      <c r="J184" s="35">
        <f>SUM(J177:J183)</f>
        <v>505.90000000000003</v>
      </c>
      <c r="K184" s="36"/>
      <c r="L184" s="35">
        <f>SUM(L177:L183)</f>
        <v>69.39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52" t="s">
        <v>37</v>
      </c>
      <c r="D195" s="53"/>
      <c r="E195" s="42"/>
      <c r="F195" s="43">
        <f>F184+F194</f>
        <v>650</v>
      </c>
      <c r="G195" s="43">
        <f>G184+G194</f>
        <v>22.3</v>
      </c>
      <c r="H195" s="43">
        <f>H184+H194</f>
        <v>15.8</v>
      </c>
      <c r="I195" s="43">
        <f>I184+I194</f>
        <v>69.7</v>
      </c>
      <c r="J195" s="43">
        <f>J184+J194</f>
        <v>505.90000000000003</v>
      </c>
      <c r="K195" s="43"/>
      <c r="L195" s="43">
        <f>L184+L194</f>
        <v>69.39</v>
      </c>
    </row>
    <row r="196" spans="1:12">
      <c r="A196" s="47"/>
      <c r="B196" s="48"/>
      <c r="C196" s="54" t="s">
        <v>38</v>
      </c>
      <c r="D196" s="55"/>
      <c r="E196" s="56"/>
      <c r="F196" s="49">
        <f>(F24+F43+F62+F81+F100+F119+F138+F157+F176+F195)/(IF(F24=0, 0, 1)+IF(F43=0, 0, 1)+IF(F62=0, 0, 1)+IF(F81=0, 0, 1)+IF(F100=0, 0, 1)+IF(F119=0, 0, 1)+IF(F138=0, 0, 1)+IF(F157=0, 0, 1)+IF(F176=0, 0, 1)+IF(F195=0, 0, 1))</f>
        <v>624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34.811999999999998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28.089000000000006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77.173000000000002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639.77100000000007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67.885999999999996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" top="0.15748031496062992" bottom="0.15748031496062992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MyOffice-CoreFramework-Linux/30-1057.739.7955.691.1@6f967f4b4ae0ae6f94b7d59183011075308df4f8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Оксана</cp:lastModifiedBy>
  <cp:lastPrinted>2023-10-17T08:03:17Z</cp:lastPrinted>
  <dcterms:modified xsi:type="dcterms:W3CDTF">2023-10-18T06:15:39Z</dcterms:modified>
</cp:coreProperties>
</file>